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pendix 5B" sheetId="1" state="visible" r:id="rId1"/>
    <sheet name="Worked example" sheetId="2" state="visible" r:id="rId2"/>
  </sheets>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Arial"/>
      <b val="1"/>
      <sz val="14"/>
    </font>
    <font>
      <name val="Arial"/>
      <i val="1"/>
      <sz val="10"/>
    </font>
    <font>
      <name val="Arial"/>
      <i val="1"/>
      <color rgb="00595959"/>
      <sz val="8"/>
    </font>
    <font>
      <name val="Arial"/>
      <b val="1"/>
      <sz val="10"/>
    </font>
    <font>
      <name val="Arial"/>
      <color rgb="000000FF"/>
      <sz val="10"/>
    </font>
    <font>
      <name val="Arial"/>
      <sz val="10"/>
    </font>
    <font>
      <name val="Arial"/>
      <i val="1"/>
      <color rgb="00C00000"/>
      <sz val="10"/>
    </font>
    <font>
      <name val="Arial"/>
      <i val="1"/>
      <sz val="9"/>
    </font>
    <font>
      <name val="Arial"/>
      <b val="1"/>
      <color rgb="00C00000"/>
      <sz val="10"/>
    </font>
  </fonts>
  <fills count="4">
    <fill>
      <patternFill/>
    </fill>
    <fill>
      <patternFill patternType="gray125"/>
    </fill>
    <fill>
      <patternFill patternType="solid">
        <fgColor rgb="00FFFF99"/>
      </patternFill>
    </fill>
    <fill>
      <patternFill patternType="solid">
        <fgColor rgb="00E7E6E6"/>
      </patternFill>
    </fill>
  </fills>
  <borders count="2">
    <border>
      <left/>
      <right/>
      <top/>
      <bottom/>
      <diagonal/>
    </border>
    <border>
      <top style="thin">
        <color rgb="00BFBFBF"/>
      </top>
      <bottom style="thin">
        <color rgb="00BFBFBF"/>
      </bottom>
    </border>
  </borders>
  <cellStyleXfs count="1">
    <xf numFmtId="0" fontId="0" fillId="0" borderId="0"/>
  </cellStyleXfs>
  <cellXfs count="22">
    <xf numFmtId="0" fontId="0" fillId="0" borderId="0" pivotButton="0" quotePrefix="0" xfId="0"/>
    <xf numFmtId="0" fontId="1" fillId="0" borderId="0" applyAlignment="1" pivotButton="0" quotePrefix="0" xfId="0">
      <alignment vertical="top"/>
    </xf>
    <xf numFmtId="0" fontId="2" fillId="0" borderId="0" applyAlignment="1" pivotButton="0" quotePrefix="0" xfId="0">
      <alignment vertical="top"/>
    </xf>
    <xf numFmtId="0" fontId="3" fillId="0" borderId="0" applyAlignment="1" pivotButton="0" quotePrefix="0" xfId="0">
      <alignment vertical="top"/>
    </xf>
    <xf numFmtId="0" fontId="4" fillId="0" borderId="0" applyAlignment="1" pivotButton="0" quotePrefix="0" xfId="0">
      <alignment vertical="top" wrapText="1"/>
    </xf>
    <xf numFmtId="0" fontId="4" fillId="0" borderId="0" applyAlignment="1" pivotButton="0" quotePrefix="0" xfId="0">
      <alignment vertical="top"/>
    </xf>
    <xf numFmtId="49" fontId="5" fillId="2" borderId="0" applyAlignment="1" pivotButton="0" quotePrefix="0" xfId="0">
      <alignment vertical="top"/>
    </xf>
    <xf numFmtId="0" fontId="6" fillId="3" borderId="0" applyAlignment="1" pivotButton="0" quotePrefix="0" xfId="0">
      <alignment vertical="top"/>
    </xf>
    <xf numFmtId="0" fontId="4" fillId="3" borderId="0" applyAlignment="1" pivotButton="0" quotePrefix="0" xfId="0">
      <alignment vertical="top"/>
    </xf>
    <xf numFmtId="0" fontId="4" fillId="3" borderId="0" applyAlignment="1" pivotButton="0" quotePrefix="0" xfId="0">
      <alignment vertical="top" wrapText="1"/>
    </xf>
    <xf numFmtId="0" fontId="6" fillId="0" borderId="0" applyAlignment="1" pivotButton="0" quotePrefix="0" xfId="0">
      <alignment vertical="top"/>
    </xf>
    <xf numFmtId="0" fontId="6" fillId="0" borderId="0" applyAlignment="1" pivotButton="0" quotePrefix="0" xfId="0">
      <alignment vertical="top" wrapText="1"/>
    </xf>
    <xf numFmtId="164" fontId="5" fillId="2" borderId="0" applyAlignment="1" pivotButton="0" quotePrefix="0" xfId="0">
      <alignment vertical="top"/>
    </xf>
    <xf numFmtId="164" fontId="4" fillId="0" borderId="1" applyAlignment="1" pivotButton="0" quotePrefix="0" xfId="0">
      <alignment vertical="top"/>
    </xf>
    <xf numFmtId="164" fontId="6" fillId="0" borderId="0" applyAlignment="1" pivotButton="0" quotePrefix="0" xfId="0">
      <alignment vertical="top"/>
    </xf>
    <xf numFmtId="0" fontId="7" fillId="0" borderId="0" applyAlignment="1" pivotButton="0" quotePrefix="0" xfId="0">
      <alignment vertical="top"/>
    </xf>
    <xf numFmtId="0" fontId="8" fillId="0" borderId="0" applyAlignment="1" pivotButton="0" quotePrefix="0" xfId="0">
      <alignment vertical="top" wrapText="1"/>
    </xf>
    <xf numFmtId="164" fontId="4" fillId="0" borderId="0" applyAlignment="1" pivotButton="0" quotePrefix="0" xfId="0">
      <alignment vertical="top"/>
    </xf>
    <xf numFmtId="49" fontId="5" fillId="2" borderId="0" applyAlignment="1" pivotButton="0" quotePrefix="0" xfId="0">
      <alignment vertical="top" wrapText="1"/>
    </xf>
    <xf numFmtId="2" fontId="4" fillId="0" borderId="1" applyAlignment="1" pivotButton="0" quotePrefix="0" xfId="0">
      <alignment horizontal="right"/>
    </xf>
    <xf numFmtId="0" fontId="9" fillId="0" borderId="0" applyAlignment="1" pivotButton="0" quotePrefix="0" xfId="0">
      <alignment vertical="top" wrapText="1"/>
    </xf>
    <xf numFmtId="0" fontId="8"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Tenement Track</author>
  </authors>
  <commentList>
    <comment ref="D60" authorId="0" shapeId="0">
      <text>
        <t>Year to date: cash at the start of the financial year.</t>
      </text>
    </comment>
  </commentList>
</comments>
</file>

<file path=xl/comments/comment2.xml><?xml version="1.0" encoding="utf-8"?>
<comments xmlns="http://schemas.openxmlformats.org/spreadsheetml/2006/main">
  <authors>
    <author>Tenement Track</author>
  </authors>
  <commentList>
    <comment ref="D60" authorId="0" shapeId="0">
      <text>
        <t>Year to date: cash at the start of the financial year.</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2.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sheet1.xml><?xml version="1.0" encoding="utf-8"?>
<worksheet xmlns="http://schemas.openxmlformats.org/spreadsheetml/2006/main">
  <sheetPr>
    <outlinePr summaryBelow="1" summaryRight="1"/>
    <pageSetUpPr fitToPage="1"/>
  </sheetPr>
  <dimension ref="A1:D112"/>
  <sheetViews>
    <sheetView showGridLines="0" workbookViewId="0">
      <pane xSplit="2" topLeftCell="C1" activePane="topRight" state="frozen"/>
      <selection pane="topRight" activeCell="A1" sqref="A1"/>
    </sheetView>
  </sheetViews>
  <sheetFormatPr baseColWidth="8" defaultRowHeight="15"/>
  <cols>
    <col width="9" customWidth="1" min="1" max="1"/>
    <col width="62" customWidth="1" min="2" max="2"/>
    <col width="18" customWidth="1" min="3" max="3"/>
    <col width="18" customWidth="1" min="4" max="4"/>
  </cols>
  <sheetData>
    <row r="1">
      <c r="A1" s="1" t="inlineStr">
        <is>
          <t>Appendix 5B</t>
        </is>
      </c>
    </row>
    <row r="2">
      <c r="A2" s="2" t="inlineStr">
        <is>
          <t>Mining exploration entity or oil and gas exploration entity quarterly cash flow report</t>
        </is>
      </c>
    </row>
    <row r="3">
      <c r="A3" s="3" t="inlineStr">
        <is>
          <t>Preparation template by Tenement Track (tenementtrack.com). Matches ASX form version 17/07/20. Lodge using the current form from ASX Online. General information, not accounting advice.</t>
        </is>
      </c>
    </row>
    <row r="5" ht="28" customHeight="1">
      <c r="A5" s="4" t="inlineStr">
        <is>
          <t>How to use: fill in the yellow cells (blue text). Everything else is calculated. Enter amounts in $A'000. Enter payments and outflows as negative numbers, e.g. -1,850.</t>
        </is>
      </c>
    </row>
    <row r="7">
      <c r="B7" s="5" t="inlineStr">
        <is>
          <t>Name of entity</t>
        </is>
      </c>
      <c r="C7" s="6" t="n"/>
    </row>
    <row r="8">
      <c r="B8" s="5" t="inlineStr">
        <is>
          <t>ABN</t>
        </is>
      </c>
      <c r="C8" s="6" t="n"/>
    </row>
    <row r="9">
      <c r="B9" s="5" t="inlineStr">
        <is>
          <t>Quarter ended ("current quarter")</t>
        </is>
      </c>
      <c r="C9" s="6" t="n"/>
    </row>
    <row r="11" ht="28" customHeight="1">
      <c r="A11" s="7" t="n"/>
      <c r="B11" s="8" t="inlineStr">
        <is>
          <t>Consolidated statement of cash flows</t>
        </is>
      </c>
      <c r="C11" s="9" t="inlineStr">
        <is>
          <t>Current quarter
$A'000</t>
        </is>
      </c>
      <c r="D11" s="9" t="inlineStr">
        <is>
          <t>Year to date
$A'000</t>
        </is>
      </c>
    </row>
    <row r="12">
      <c r="A12" s="5" t="inlineStr">
        <is>
          <t>1.</t>
        </is>
      </c>
      <c r="B12" s="5" t="inlineStr">
        <is>
          <t>Cash flows from operating activities</t>
        </is>
      </c>
    </row>
    <row r="13">
      <c r="A13" s="10" t="inlineStr">
        <is>
          <t>1.1</t>
        </is>
      </c>
      <c r="B13" s="11" t="inlineStr">
        <is>
          <t>Receipts from customers</t>
        </is>
      </c>
      <c r="C13" s="12" t="n"/>
      <c r="D13" s="12" t="n"/>
    </row>
    <row r="14">
      <c r="A14" s="10" t="inlineStr">
        <is>
          <t>1.2</t>
        </is>
      </c>
      <c r="B14" s="10" t="inlineStr">
        <is>
          <t>Payments for</t>
        </is>
      </c>
    </row>
    <row r="15">
      <c r="A15" s="10" t="inlineStr"/>
      <c r="B15" s="11" t="inlineStr">
        <is>
          <t>(a) exploration &amp; evaluation</t>
        </is>
      </c>
      <c r="C15" s="12" t="n"/>
      <c r="D15" s="12" t="n"/>
    </row>
    <row r="16">
      <c r="A16" s="10" t="inlineStr"/>
      <c r="B16" s="11" t="inlineStr">
        <is>
          <t>(b) development</t>
        </is>
      </c>
      <c r="C16" s="12" t="n"/>
      <c r="D16" s="12" t="n"/>
    </row>
    <row r="17">
      <c r="A17" s="10" t="inlineStr"/>
      <c r="B17" s="11" t="inlineStr">
        <is>
          <t>(c) production</t>
        </is>
      </c>
      <c r="C17" s="12" t="n"/>
      <c r="D17" s="12" t="n"/>
    </row>
    <row r="18">
      <c r="A18" s="10" t="inlineStr"/>
      <c r="B18" s="11" t="inlineStr">
        <is>
          <t>(d) staff costs</t>
        </is>
      </c>
      <c r="C18" s="12" t="n"/>
      <c r="D18" s="12" t="n"/>
    </row>
    <row r="19">
      <c r="A19" s="10" t="inlineStr"/>
      <c r="B19" s="11" t="inlineStr">
        <is>
          <t>(e) administration and corporate costs</t>
        </is>
      </c>
      <c r="C19" s="12" t="n"/>
      <c r="D19" s="12" t="n"/>
    </row>
    <row r="20">
      <c r="A20" s="10" t="inlineStr">
        <is>
          <t>1.3</t>
        </is>
      </c>
      <c r="B20" s="11" t="inlineStr">
        <is>
          <t>Dividends received (see note 3)</t>
        </is>
      </c>
      <c r="C20" s="12" t="n"/>
      <c r="D20" s="12" t="n"/>
    </row>
    <row r="21">
      <c r="A21" s="10" t="inlineStr">
        <is>
          <t>1.4</t>
        </is>
      </c>
      <c r="B21" s="11" t="inlineStr">
        <is>
          <t>Interest received</t>
        </is>
      </c>
      <c r="C21" s="12" t="n"/>
      <c r="D21" s="12" t="n"/>
    </row>
    <row r="22">
      <c r="A22" s="10" t="inlineStr">
        <is>
          <t>1.5</t>
        </is>
      </c>
      <c r="B22" s="11" t="inlineStr">
        <is>
          <t>Interest and other costs of finance paid</t>
        </is>
      </c>
      <c r="C22" s="12" t="n"/>
      <c r="D22" s="12" t="n"/>
    </row>
    <row r="23">
      <c r="A23" s="10" t="inlineStr">
        <is>
          <t>1.6</t>
        </is>
      </c>
      <c r="B23" s="11" t="inlineStr">
        <is>
          <t>Income taxes paid</t>
        </is>
      </c>
      <c r="C23" s="12" t="n"/>
      <c r="D23" s="12" t="n"/>
    </row>
    <row r="24">
      <c r="A24" s="10" t="inlineStr">
        <is>
          <t>1.7</t>
        </is>
      </c>
      <c r="B24" s="11" t="inlineStr">
        <is>
          <t>Government grants and tax incentives</t>
        </is>
      </c>
      <c r="C24" s="12" t="n"/>
      <c r="D24" s="12" t="n"/>
    </row>
    <row r="25">
      <c r="A25" s="10" t="inlineStr">
        <is>
          <t>1.8</t>
        </is>
      </c>
      <c r="B25" s="11" t="inlineStr">
        <is>
          <t>Other (provide details if material)</t>
        </is>
      </c>
      <c r="C25" s="12" t="n"/>
      <c r="D25" s="12" t="n"/>
    </row>
    <row r="26">
      <c r="A26" s="5" t="inlineStr">
        <is>
          <t>1.9</t>
        </is>
      </c>
      <c r="B26" s="4" t="inlineStr">
        <is>
          <t>Net cash from / (used in) operating activities</t>
        </is>
      </c>
      <c r="C26" s="13">
        <f>C13+C15+C16+C17+C18+C19+C20+C21+C22+C23+C24+C25</f>
        <v/>
      </c>
      <c r="D26" s="13">
        <f>D13+D15+D16+D17+D18+D19+D20+D21+D22+D23+D24+D25</f>
        <v/>
      </c>
    </row>
    <row r="28">
      <c r="A28" s="5" t="inlineStr">
        <is>
          <t>2.</t>
        </is>
      </c>
      <c r="B28" s="5" t="inlineStr">
        <is>
          <t>Cash flows from investing activities</t>
        </is>
      </c>
    </row>
    <row r="29">
      <c r="A29" s="10" t="inlineStr">
        <is>
          <t>2.1</t>
        </is>
      </c>
      <c r="B29" s="10" t="inlineStr">
        <is>
          <t>Payments to acquire or for:</t>
        </is>
      </c>
    </row>
    <row r="30">
      <c r="A30" s="10" t="inlineStr"/>
      <c r="B30" s="11" t="inlineStr">
        <is>
          <t>(a) entities</t>
        </is>
      </c>
      <c r="C30" s="12" t="n"/>
      <c r="D30" s="12" t="n"/>
    </row>
    <row r="31">
      <c r="A31" s="10" t="inlineStr"/>
      <c r="B31" s="11" t="inlineStr">
        <is>
          <t>(b) tenements</t>
        </is>
      </c>
      <c r="C31" s="12" t="n"/>
      <c r="D31" s="12" t="n"/>
    </row>
    <row r="32">
      <c r="A32" s="10" t="inlineStr"/>
      <c r="B32" s="11" t="inlineStr">
        <is>
          <t>(c) property, plant and equipment</t>
        </is>
      </c>
      <c r="C32" s="12" t="n"/>
      <c r="D32" s="12" t="n"/>
    </row>
    <row r="33">
      <c r="A33" s="10" t="inlineStr"/>
      <c r="B33" s="11" t="inlineStr">
        <is>
          <t>(d) exploration &amp; evaluation</t>
        </is>
      </c>
      <c r="C33" s="12" t="n"/>
      <c r="D33" s="12" t="n"/>
    </row>
    <row r="34">
      <c r="A34" s="10" t="inlineStr"/>
      <c r="B34" s="11" t="inlineStr">
        <is>
          <t>(e) investments</t>
        </is>
      </c>
      <c r="C34" s="12" t="n"/>
      <c r="D34" s="12" t="n"/>
    </row>
    <row r="35">
      <c r="A35" s="10" t="inlineStr"/>
      <c r="B35" s="11" t="inlineStr">
        <is>
          <t>(f) other non-current assets</t>
        </is>
      </c>
      <c r="C35" s="12" t="n"/>
      <c r="D35" s="12" t="n"/>
    </row>
    <row r="36">
      <c r="A36" s="10" t="inlineStr">
        <is>
          <t>2.2</t>
        </is>
      </c>
      <c r="B36" s="10" t="inlineStr">
        <is>
          <t>Proceeds from the disposal of:</t>
        </is>
      </c>
    </row>
    <row r="37">
      <c r="A37" s="10" t="inlineStr"/>
      <c r="B37" s="11" t="inlineStr">
        <is>
          <t>(a) entities</t>
        </is>
      </c>
      <c r="C37" s="12" t="n"/>
      <c r="D37" s="12" t="n"/>
    </row>
    <row r="38">
      <c r="A38" s="10" t="inlineStr"/>
      <c r="B38" s="11" t="inlineStr">
        <is>
          <t>(b) tenements</t>
        </is>
      </c>
      <c r="C38" s="12" t="n"/>
      <c r="D38" s="12" t="n"/>
    </row>
    <row r="39">
      <c r="A39" s="10" t="inlineStr"/>
      <c r="B39" s="11" t="inlineStr">
        <is>
          <t>(c) property, plant and equipment</t>
        </is>
      </c>
      <c r="C39" s="12" t="n"/>
      <c r="D39" s="12" t="n"/>
    </row>
    <row r="40">
      <c r="A40" s="10" t="inlineStr"/>
      <c r="B40" s="11" t="inlineStr">
        <is>
          <t>(d) investments</t>
        </is>
      </c>
      <c r="C40" s="12" t="n"/>
      <c r="D40" s="12" t="n"/>
    </row>
    <row r="41">
      <c r="A41" s="10" t="inlineStr"/>
      <c r="B41" s="11" t="inlineStr">
        <is>
          <t>(e) other non-current assets</t>
        </is>
      </c>
      <c r="C41" s="12" t="n"/>
      <c r="D41" s="12" t="n"/>
    </row>
    <row r="42">
      <c r="A42" s="10" t="inlineStr">
        <is>
          <t>2.3</t>
        </is>
      </c>
      <c r="B42" s="11" t="inlineStr">
        <is>
          <t>Cash flows from loans to other entities</t>
        </is>
      </c>
      <c r="C42" s="12" t="n"/>
      <c r="D42" s="12" t="n"/>
    </row>
    <row r="43">
      <c r="A43" s="10" t="inlineStr">
        <is>
          <t>2.4</t>
        </is>
      </c>
      <c r="B43" s="11" t="inlineStr">
        <is>
          <t>Dividends received (see note 3)</t>
        </is>
      </c>
      <c r="C43" s="12" t="n"/>
      <c r="D43" s="12" t="n"/>
    </row>
    <row r="44">
      <c r="A44" s="10" t="inlineStr">
        <is>
          <t>2.5</t>
        </is>
      </c>
      <c r="B44" s="11" t="inlineStr">
        <is>
          <t>Other (provide details if material)</t>
        </is>
      </c>
      <c r="C44" s="12" t="n"/>
      <c r="D44" s="12" t="n"/>
    </row>
    <row r="45">
      <c r="A45" s="5" t="inlineStr">
        <is>
          <t>2.6</t>
        </is>
      </c>
      <c r="B45" s="4" t="inlineStr">
        <is>
          <t>Net cash from / (used in) investing activities</t>
        </is>
      </c>
      <c r="C45" s="13">
        <f>C30+C31+C32+C33+C34+C35+C37+C38+C39+C40+C41+C42+C43+C44</f>
        <v/>
      </c>
      <c r="D45" s="13">
        <f>D30+D31+D32+D33+D34+D35+D37+D38+D39+D40+D41+D42+D43+D44</f>
        <v/>
      </c>
    </row>
    <row r="47">
      <c r="A47" s="5" t="inlineStr">
        <is>
          <t>3.</t>
        </is>
      </c>
      <c r="B47" s="5" t="inlineStr">
        <is>
          <t>Cash flows from financing activities</t>
        </is>
      </c>
    </row>
    <row r="48">
      <c r="A48" s="10" t="inlineStr">
        <is>
          <t>3.1</t>
        </is>
      </c>
      <c r="B48" s="11" t="inlineStr">
        <is>
          <t>Proceeds from issues of equity securities (excluding convertible debt securities)</t>
        </is>
      </c>
      <c r="C48" s="12" t="n"/>
      <c r="D48" s="12" t="n"/>
    </row>
    <row r="49">
      <c r="A49" s="10" t="inlineStr">
        <is>
          <t>3.2</t>
        </is>
      </c>
      <c r="B49" s="11" t="inlineStr">
        <is>
          <t>Proceeds from issue of convertible debt securities</t>
        </is>
      </c>
      <c r="C49" s="12" t="n"/>
      <c r="D49" s="12" t="n"/>
    </row>
    <row r="50">
      <c r="A50" s="10" t="inlineStr">
        <is>
          <t>3.3</t>
        </is>
      </c>
      <c r="B50" s="11" t="inlineStr">
        <is>
          <t>Proceeds from exercise of options</t>
        </is>
      </c>
      <c r="C50" s="12" t="n"/>
      <c r="D50" s="12" t="n"/>
    </row>
    <row r="51">
      <c r="A51" s="10" t="inlineStr">
        <is>
          <t>3.4</t>
        </is>
      </c>
      <c r="B51" s="11" t="inlineStr">
        <is>
          <t>Transaction costs related to issues of equity securities or convertible debt securities</t>
        </is>
      </c>
      <c r="C51" s="12" t="n"/>
      <c r="D51" s="12" t="n"/>
    </row>
    <row r="52">
      <c r="A52" s="10" t="inlineStr">
        <is>
          <t>3.5</t>
        </is>
      </c>
      <c r="B52" s="11" t="inlineStr">
        <is>
          <t>Proceeds from borrowings</t>
        </is>
      </c>
      <c r="C52" s="12" t="n"/>
      <c r="D52" s="12" t="n"/>
    </row>
    <row r="53">
      <c r="A53" s="10" t="inlineStr">
        <is>
          <t>3.6</t>
        </is>
      </c>
      <c r="B53" s="11" t="inlineStr">
        <is>
          <t>Repayment of borrowings</t>
        </is>
      </c>
      <c r="C53" s="12" t="n"/>
      <c r="D53" s="12" t="n"/>
    </row>
    <row r="54">
      <c r="A54" s="10" t="inlineStr">
        <is>
          <t>3.7</t>
        </is>
      </c>
      <c r="B54" s="11" t="inlineStr">
        <is>
          <t>Transaction costs related to loans and borrowings</t>
        </is>
      </c>
      <c r="C54" s="12" t="n"/>
      <c r="D54" s="12" t="n"/>
    </row>
    <row r="55">
      <c r="A55" s="10" t="inlineStr">
        <is>
          <t>3.8</t>
        </is>
      </c>
      <c r="B55" s="11" t="inlineStr">
        <is>
          <t>Dividends paid</t>
        </is>
      </c>
      <c r="C55" s="12" t="n"/>
      <c r="D55" s="12" t="n"/>
    </row>
    <row r="56">
      <c r="A56" s="10" t="inlineStr">
        <is>
          <t>3.9</t>
        </is>
      </c>
      <c r="B56" s="11" t="inlineStr">
        <is>
          <t>Other (provide details if material)</t>
        </is>
      </c>
      <c r="C56" s="12" t="n"/>
      <c r="D56" s="12" t="n"/>
    </row>
    <row r="57">
      <c r="A57" s="5" t="inlineStr">
        <is>
          <t>3.10</t>
        </is>
      </c>
      <c r="B57" s="4" t="inlineStr">
        <is>
          <t>Net cash from / (used in) financing activities</t>
        </is>
      </c>
      <c r="C57" s="13">
        <f>C48+C49+C50+C51+C52+C53+C54+C55+C56</f>
        <v/>
      </c>
      <c r="D57" s="13">
        <f>D48+D49+D50+D51+D52+D53+D54+D55+D56</f>
        <v/>
      </c>
    </row>
    <row r="59">
      <c r="A59" s="5" t="inlineStr">
        <is>
          <t>4.</t>
        </is>
      </c>
      <c r="B59" s="5" t="inlineStr">
        <is>
          <t>Net increase / (decrease) in cash and cash equivalents for the period</t>
        </is>
      </c>
    </row>
    <row r="60">
      <c r="A60" s="10" t="inlineStr">
        <is>
          <t>4.1</t>
        </is>
      </c>
      <c r="B60" s="10" t="inlineStr">
        <is>
          <t>Cash and cash equivalents at beginning of period</t>
        </is>
      </c>
      <c r="C60" s="12" t="n"/>
      <c r="D60" s="12" t="n"/>
    </row>
    <row r="61">
      <c r="A61" s="10" t="inlineStr">
        <is>
          <t>4.2</t>
        </is>
      </c>
      <c r="B61" s="11" t="inlineStr">
        <is>
          <t>Net cash from / (used in) operating activities (item 1.9 above)</t>
        </is>
      </c>
      <c r="C61" s="14">
        <f>C26</f>
        <v/>
      </c>
      <c r="D61" s="14">
        <f>D26</f>
        <v/>
      </c>
    </row>
    <row r="62">
      <c r="A62" s="10" t="inlineStr">
        <is>
          <t>4.3</t>
        </is>
      </c>
      <c r="B62" s="11" t="inlineStr">
        <is>
          <t>Net cash from / (used in) investing activities (item 2.6 above)</t>
        </is>
      </c>
      <c r="C62" s="14">
        <f>C45</f>
        <v/>
      </c>
      <c r="D62" s="14">
        <f>D45</f>
        <v/>
      </c>
    </row>
    <row r="63">
      <c r="A63" s="10" t="inlineStr">
        <is>
          <t>4.4</t>
        </is>
      </c>
      <c r="B63" s="11" t="inlineStr">
        <is>
          <t>Net cash from / (used in) financing activities (item 3.10 above)</t>
        </is>
      </c>
      <c r="C63" s="14">
        <f>C57</f>
        <v/>
      </c>
      <c r="D63" s="14">
        <f>D57</f>
        <v/>
      </c>
    </row>
    <row r="64">
      <c r="A64" s="10" t="inlineStr">
        <is>
          <t>4.5</t>
        </is>
      </c>
      <c r="B64" s="10" t="inlineStr">
        <is>
          <t>Effect of movement in exchange rates on cash held</t>
        </is>
      </c>
      <c r="C64" s="12" t="n"/>
      <c r="D64" s="12" t="n"/>
    </row>
    <row r="65">
      <c r="A65" s="5" t="inlineStr">
        <is>
          <t>4.6</t>
        </is>
      </c>
      <c r="B65" s="5" t="inlineStr">
        <is>
          <t>Cash and cash equivalents at end of period</t>
        </is>
      </c>
      <c r="C65" s="13">
        <f>SUM(C60:C64)</f>
        <v/>
      </c>
      <c r="D65" s="13">
        <f>SUM(D60:D64)</f>
        <v/>
      </c>
    </row>
    <row r="67" ht="40" customHeight="1">
      <c r="A67" s="7" t="n"/>
      <c r="B67" s="9" t="inlineStr">
        <is>
          <t>5. Reconciliation of cash and cash equivalents at the end of the quarter to the related items in the accounts</t>
        </is>
      </c>
      <c r="C67" s="9" t="inlineStr">
        <is>
          <t>Current quarter
$A'000</t>
        </is>
      </c>
      <c r="D67" s="9" t="inlineStr">
        <is>
          <t>Previous quarter
$A'000</t>
        </is>
      </c>
    </row>
    <row r="68">
      <c r="A68" s="10" t="inlineStr">
        <is>
          <t>5.1</t>
        </is>
      </c>
      <c r="B68" s="10" t="inlineStr">
        <is>
          <t>Bank balances</t>
        </is>
      </c>
      <c r="C68" s="12" t="n"/>
      <c r="D68" s="12" t="n"/>
    </row>
    <row r="69">
      <c r="A69" s="10" t="inlineStr">
        <is>
          <t>5.2</t>
        </is>
      </c>
      <c r="B69" s="10" t="inlineStr">
        <is>
          <t>Call deposits</t>
        </is>
      </c>
      <c r="C69" s="12" t="n"/>
      <c r="D69" s="12" t="n"/>
    </row>
    <row r="70">
      <c r="A70" s="10" t="inlineStr">
        <is>
          <t>5.3</t>
        </is>
      </c>
      <c r="B70" s="10" t="inlineStr">
        <is>
          <t>Bank overdrafts</t>
        </is>
      </c>
      <c r="C70" s="12" t="n"/>
      <c r="D70" s="12" t="n"/>
    </row>
    <row r="71">
      <c r="A71" s="10" t="inlineStr">
        <is>
          <t>5.4</t>
        </is>
      </c>
      <c r="B71" s="10" t="inlineStr">
        <is>
          <t>Other (provide details)</t>
        </is>
      </c>
      <c r="C71" s="12" t="n"/>
      <c r="D71" s="12" t="n"/>
    </row>
    <row r="72">
      <c r="A72" s="5" t="inlineStr">
        <is>
          <t>5.5</t>
        </is>
      </c>
      <c r="B72" s="4" t="inlineStr">
        <is>
          <t>Cash and cash equivalents at end of quarter (should equal item 4.6 above)</t>
        </is>
      </c>
      <c r="C72" s="13">
        <f>SUM(C68:C71)</f>
        <v/>
      </c>
      <c r="D72" s="13">
        <f>SUM(D68:D71)</f>
        <v/>
      </c>
    </row>
    <row r="73">
      <c r="B73" s="15">
        <f>IF(C72=C65,"Check: 5.5 equals 4.6","CHECK: 5.5 does not equal 4.6 — difference "&amp;TEXT(C72-C65,"#,##0"))</f>
        <v/>
      </c>
    </row>
    <row r="75" ht="28" customHeight="1">
      <c r="A75" s="7" t="n"/>
      <c r="B75" s="8" t="inlineStr">
        <is>
          <t>6. Payments to related parties of the entity and their associates</t>
        </is>
      </c>
      <c r="C75" s="9" t="inlineStr">
        <is>
          <t>Current quarter
$A'000</t>
        </is>
      </c>
      <c r="D75" s="9" t="inlineStr"/>
    </row>
    <row r="76">
      <c r="A76" s="10" t="inlineStr">
        <is>
          <t>6.1</t>
        </is>
      </c>
      <c r="B76" s="11" t="inlineStr">
        <is>
          <t>Aggregate amount of payments to related parties and their associates included in item 1</t>
        </is>
      </c>
      <c r="C76" s="12" t="n"/>
    </row>
    <row r="77">
      <c r="A77" s="10" t="inlineStr">
        <is>
          <t>6.2</t>
        </is>
      </c>
      <c r="B77" s="11" t="inlineStr">
        <is>
          <t>Aggregate amount of payments to related parties and their associates included in item 2</t>
        </is>
      </c>
      <c r="C77" s="12" t="n"/>
    </row>
    <row r="78" ht="26" customHeight="1">
      <c r="B78" s="16" t="inlineStr">
        <is>
          <t>Note: if any amounts are shown in items 6.1 or 6.2, your quarterly activity report must include a description of, and an explanation for, such payments.</t>
        </is>
      </c>
    </row>
    <row r="80" ht="40" customHeight="1">
      <c r="A80" s="7" t="n"/>
      <c r="B80" s="9" t="inlineStr">
        <is>
          <t>7. Financing facilities ("facility" includes all forms of financing arrangements available to the entity)</t>
        </is>
      </c>
      <c r="C80" s="9" t="inlineStr">
        <is>
          <t>Total facility amount at quarter end
$A'000</t>
        </is>
      </c>
      <c r="D80" s="9" t="inlineStr">
        <is>
          <t>Amount drawn at quarter end
$A'000</t>
        </is>
      </c>
    </row>
    <row r="81">
      <c r="A81" s="10" t="inlineStr">
        <is>
          <t>7.1</t>
        </is>
      </c>
      <c r="B81" s="10" t="inlineStr">
        <is>
          <t>Loan facilities</t>
        </is>
      </c>
      <c r="C81" s="12" t="n"/>
      <c r="D81" s="12" t="n"/>
    </row>
    <row r="82">
      <c r="A82" s="10" t="inlineStr">
        <is>
          <t>7.2</t>
        </is>
      </c>
      <c r="B82" s="10" t="inlineStr">
        <is>
          <t>Credit standby arrangements</t>
        </is>
      </c>
      <c r="C82" s="12" t="n"/>
      <c r="D82" s="12" t="n"/>
    </row>
    <row r="83">
      <c r="A83" s="10" t="inlineStr">
        <is>
          <t>7.3</t>
        </is>
      </c>
      <c r="B83" s="10" t="inlineStr">
        <is>
          <t>Other (please specify)</t>
        </is>
      </c>
      <c r="C83" s="12" t="n"/>
      <c r="D83" s="12" t="n"/>
    </row>
    <row r="84">
      <c r="A84" s="5" t="inlineStr">
        <is>
          <t>7.4</t>
        </is>
      </c>
      <c r="B84" s="5" t="inlineStr">
        <is>
          <t>Total financing facilities</t>
        </is>
      </c>
      <c r="C84" s="13">
        <f>SUM(C81:C83)</f>
        <v/>
      </c>
      <c r="D84" s="13">
        <f>SUM(D81:D83)</f>
        <v/>
      </c>
    </row>
    <row r="85">
      <c r="A85" s="5" t="inlineStr">
        <is>
          <t>7.5</t>
        </is>
      </c>
      <c r="B85" s="5" t="inlineStr">
        <is>
          <t>Unused financing facilities available at quarter end</t>
        </is>
      </c>
      <c r="D85" s="17">
        <f>C84-D84</f>
        <v/>
      </c>
    </row>
    <row r="86" ht="40" customHeight="1">
      <c r="A86" s="10" t="inlineStr">
        <is>
          <t>7.6</t>
        </is>
      </c>
      <c r="B86" s="11" t="inlineStr">
        <is>
          <t>Describe each facility above: lender, interest rate, maturity date and whether secured or unsecured. Include any facilities entered into or proposed after quarter end.</t>
        </is>
      </c>
    </row>
    <row r="87" ht="40" customHeight="1">
      <c r="B87" s="18" t="n"/>
    </row>
    <row r="89" ht="28" customHeight="1">
      <c r="A89" s="7" t="n"/>
      <c r="B89" s="8" t="inlineStr">
        <is>
          <t>8. Estimated cash available for future operating activities</t>
        </is>
      </c>
      <c r="C89" s="9" t="inlineStr">
        <is>
          <t>$A'000</t>
        </is>
      </c>
      <c r="D89" s="9" t="inlineStr"/>
    </row>
    <row r="90">
      <c r="A90" s="10" t="inlineStr">
        <is>
          <t>8.1</t>
        </is>
      </c>
      <c r="B90" s="11" t="inlineStr">
        <is>
          <t>Net cash from / (used in) operating activities (item 1.9)</t>
        </is>
      </c>
      <c r="C90" s="14">
        <f>C26</f>
        <v/>
      </c>
    </row>
    <row r="91">
      <c r="A91" s="10" t="inlineStr">
        <is>
          <t>8.2</t>
        </is>
      </c>
      <c r="B91" s="11" t="inlineStr">
        <is>
          <t>(Payments for exploration &amp; evaluation classified as investing activities) (item 2.1(d))</t>
        </is>
      </c>
      <c r="C91" s="14">
        <f>C33</f>
        <v/>
      </c>
    </row>
    <row r="92">
      <c r="A92" s="10" t="inlineStr">
        <is>
          <t>8.3</t>
        </is>
      </c>
      <c r="B92" s="11" t="inlineStr">
        <is>
          <t>Total relevant outgoings (item 8.1 + item 8.2)</t>
        </is>
      </c>
      <c r="C92" s="14">
        <f>C90+C91</f>
        <v/>
      </c>
    </row>
    <row r="93">
      <c r="A93" s="10" t="inlineStr">
        <is>
          <t>8.4</t>
        </is>
      </c>
      <c r="B93" s="11" t="inlineStr">
        <is>
          <t>Cash and cash equivalents at quarter end (item 4.6)</t>
        </is>
      </c>
      <c r="C93" s="14">
        <f>C65</f>
        <v/>
      </c>
    </row>
    <row r="94">
      <c r="A94" s="10" t="inlineStr">
        <is>
          <t>8.5</t>
        </is>
      </c>
      <c r="B94" s="11" t="inlineStr">
        <is>
          <t>Unused finance facilities available at quarter end (item 7.5)</t>
        </is>
      </c>
      <c r="C94" s="14">
        <f>D85</f>
        <v/>
      </c>
    </row>
    <row r="95">
      <c r="A95" s="10" t="inlineStr">
        <is>
          <t>8.6</t>
        </is>
      </c>
      <c r="B95" s="10" t="inlineStr">
        <is>
          <t>Total available funding (item 8.4 + item 8.5)</t>
        </is>
      </c>
      <c r="C95" s="14">
        <f>C93+C94</f>
        <v/>
      </c>
    </row>
    <row r="96">
      <c r="A96" s="5" t="inlineStr">
        <is>
          <t>8.7</t>
        </is>
      </c>
      <c r="B96" s="4" t="inlineStr">
        <is>
          <t>Estimated quarters of funding available (item 8.6 divided by item 8.3)</t>
        </is>
      </c>
      <c r="C96" s="19">
        <f>IF(C92&gt;=0,"N/A",ROUND(C95/-C92,2))</f>
        <v/>
      </c>
    </row>
    <row r="97">
      <c r="B97" s="16" t="inlineStr">
        <is>
          <t>Note: if item 8.3 shows positive relevant outgoings (a net cash inflow), item 8.7 is "N/A".</t>
        </is>
      </c>
    </row>
    <row r="98" ht="26" customHeight="1">
      <c r="A98" s="5" t="inlineStr">
        <is>
          <t>8.8</t>
        </is>
      </c>
      <c r="B98" s="20">
        <f>IF(AND(ISNUMBER(C96),C96&lt;2),"Item 8.7 is less than 2 quarters: answer 8.8.1, 8.8.2 and 8.8.3 below.","Item 8.7 is 2 quarters or more (or N/A): 8.8.1 to 8.8.3 are not required.")</f>
        <v/>
      </c>
    </row>
    <row r="99" ht="28" customHeight="1">
      <c r="A99" s="10" t="inlineStr">
        <is>
          <t>8.8.1</t>
        </is>
      </c>
      <c r="B99" s="11" t="inlineStr">
        <is>
          <t>Does the entity expect that it will continue to have the current level of net operating cash flows for the time being and, if not, why not?</t>
        </is>
      </c>
    </row>
    <row r="100">
      <c r="B100" s="2" t="inlineStr">
        <is>
          <t>Answer:</t>
        </is>
      </c>
      <c r="C100" s="6" t="n"/>
    </row>
    <row r="101" ht="28" customHeight="1">
      <c r="A101" s="10" t="inlineStr">
        <is>
          <t>8.8.2</t>
        </is>
      </c>
      <c r="B101" s="11" t="inlineStr">
        <is>
          <t>Has the entity taken any steps, or does it propose to take any steps, to raise further cash to fund its operations and, if so, what are those steps and how likely does it believe that they will be successful?</t>
        </is>
      </c>
    </row>
    <row r="102">
      <c r="B102" s="2" t="inlineStr">
        <is>
          <t>Answer:</t>
        </is>
      </c>
      <c r="C102" s="6" t="n"/>
    </row>
    <row r="103" ht="28" customHeight="1">
      <c r="A103" s="10" t="inlineStr">
        <is>
          <t>8.8.3</t>
        </is>
      </c>
      <c r="B103" s="11" t="inlineStr">
        <is>
          <t>Does the entity expect to be able to continue its operations and to meet its business objectives and, if so, on what basis?</t>
        </is>
      </c>
    </row>
    <row r="104">
      <c r="B104" s="2" t="inlineStr">
        <is>
          <t>Answer:</t>
        </is>
      </c>
      <c r="C104" s="6" t="n"/>
    </row>
    <row r="106">
      <c r="A106" s="5" t="inlineStr">
        <is>
          <t>Compliance statement</t>
        </is>
      </c>
    </row>
    <row r="107" ht="26" customHeight="1">
      <c r="A107" s="10" t="inlineStr">
        <is>
          <t>1</t>
        </is>
      </c>
      <c r="B107" s="11" t="inlineStr">
        <is>
          <t>This statement has been prepared in accordance with accounting standards and policies which comply with Listing Rule 19.11A.</t>
        </is>
      </c>
    </row>
    <row r="108" ht="26" customHeight="1">
      <c r="A108" s="10" t="inlineStr">
        <is>
          <t>2</t>
        </is>
      </c>
      <c r="B108" s="11" t="inlineStr">
        <is>
          <t>This statement gives a true and fair view of the matters disclosed.</t>
        </is>
      </c>
    </row>
    <row r="110">
      <c r="A110" s="5" t="inlineStr">
        <is>
          <t>Date:</t>
        </is>
      </c>
      <c r="B110" s="6" t="n"/>
    </row>
    <row r="111">
      <c r="A111" s="5" t="inlineStr">
        <is>
          <t>Authorised by:</t>
        </is>
      </c>
      <c r="B111" s="6" t="n"/>
    </row>
    <row r="112">
      <c r="B112" s="21" t="inlineStr">
        <is>
          <t>(Name of body or officer authorising release, e.g. "By the board".)</t>
        </is>
      </c>
    </row>
  </sheetData>
  <mergeCells count="13">
    <mergeCell ref="A5:D5"/>
    <mergeCell ref="C7:D7"/>
    <mergeCell ref="C100:D100"/>
    <mergeCell ref="B108:D108"/>
    <mergeCell ref="B107:D107"/>
    <mergeCell ref="B99:D99"/>
    <mergeCell ref="B101:D101"/>
    <mergeCell ref="C104:D104"/>
    <mergeCell ref="B103:D103"/>
    <mergeCell ref="C9:D9"/>
    <mergeCell ref="C102:D102"/>
    <mergeCell ref="B87:D87"/>
    <mergeCell ref="C8:D8"/>
  </mergeCells>
  <printOptions gridLines="0"/>
  <pageMargins left="0.75" right="0.75" top="1" bottom="1" header="0.5" footer="0.5"/>
  <pageSetup fitToHeight="0" fitToWidth="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D112"/>
  <sheetViews>
    <sheetView showGridLines="0" workbookViewId="0">
      <pane xSplit="2" topLeftCell="C1" activePane="topRight" state="frozen"/>
      <selection pane="topRight" activeCell="A1" sqref="A1"/>
    </sheetView>
  </sheetViews>
  <sheetFormatPr baseColWidth="8" defaultRowHeight="15"/>
  <cols>
    <col width="9" customWidth="1" min="1" max="1"/>
    <col width="62" customWidth="1" min="2" max="2"/>
    <col width="18" customWidth="1" min="3" max="3"/>
    <col width="18" customWidth="1" min="4" max="4"/>
  </cols>
  <sheetData>
    <row r="1">
      <c r="A1" s="1" t="inlineStr">
        <is>
          <t>Appendix 5B</t>
        </is>
      </c>
    </row>
    <row r="2">
      <c r="A2" s="2" t="inlineStr">
        <is>
          <t>Mining exploration entity or oil and gas exploration entity quarterly cash flow report</t>
        </is>
      </c>
    </row>
    <row r="3">
      <c r="A3" s="3" t="inlineStr">
        <is>
          <t>Preparation template by Tenement Track (tenementtrack.com). Matches ASX form version 17/07/20. Lodge using the current form from ASX Online. General information, not accounting advice.</t>
        </is>
      </c>
    </row>
    <row r="5" ht="28" customHeight="1">
      <c r="A5" s="4" t="inlineStr">
        <is>
          <t>How to use: fill in the yellow cells (blue text). Everything else is calculated. Enter amounts in $A'000. Enter payments and outflows as negative numbers, e.g. -1,850.</t>
        </is>
      </c>
    </row>
    <row r="7">
      <c r="B7" s="5" t="inlineStr">
        <is>
          <t>Name of entity</t>
        </is>
      </c>
      <c r="C7" s="6" t="inlineStr">
        <is>
          <t>Example Resources Ltd</t>
        </is>
      </c>
    </row>
    <row r="8">
      <c r="B8" s="5" t="inlineStr">
        <is>
          <t>ABN</t>
        </is>
      </c>
      <c r="C8" s="6" t="inlineStr">
        <is>
          <t>12 345 678 901</t>
        </is>
      </c>
    </row>
    <row r="9">
      <c r="B9" s="5" t="inlineStr">
        <is>
          <t>Quarter ended ("current quarter")</t>
        </is>
      </c>
      <c r="C9" s="6" t="inlineStr">
        <is>
          <t>30 September 2026</t>
        </is>
      </c>
    </row>
    <row r="11" ht="28" customHeight="1">
      <c r="A11" s="7" t="n"/>
      <c r="B11" s="8" t="inlineStr">
        <is>
          <t>Consolidated statement of cash flows</t>
        </is>
      </c>
      <c r="C11" s="9" t="inlineStr">
        <is>
          <t>Current quarter
$A'000</t>
        </is>
      </c>
      <c r="D11" s="9" t="inlineStr">
        <is>
          <t>Year to date
$A'000</t>
        </is>
      </c>
    </row>
    <row r="12">
      <c r="A12" s="5" t="inlineStr">
        <is>
          <t>1.</t>
        </is>
      </c>
      <c r="B12" s="5" t="inlineStr">
        <is>
          <t>Cash flows from operating activities</t>
        </is>
      </c>
    </row>
    <row r="13">
      <c r="A13" s="10" t="inlineStr">
        <is>
          <t>1.1</t>
        </is>
      </c>
      <c r="B13" s="11" t="inlineStr">
        <is>
          <t>Receipts from customers</t>
        </is>
      </c>
      <c r="C13" s="12" t="n"/>
      <c r="D13" s="12" t="n"/>
    </row>
    <row r="14">
      <c r="A14" s="10" t="inlineStr">
        <is>
          <t>1.2</t>
        </is>
      </c>
      <c r="B14" s="10" t="inlineStr">
        <is>
          <t>Payments for</t>
        </is>
      </c>
    </row>
    <row r="15">
      <c r="A15" s="10" t="inlineStr"/>
      <c r="B15" s="11" t="inlineStr">
        <is>
          <t>(a) exploration &amp; evaluation</t>
        </is>
      </c>
      <c r="C15" s="12" t="n">
        <v>-1850</v>
      </c>
      <c r="D15" s="12" t="n">
        <v>-1850</v>
      </c>
    </row>
    <row r="16">
      <c r="A16" s="10" t="inlineStr"/>
      <c r="B16" s="11" t="inlineStr">
        <is>
          <t>(b) development</t>
        </is>
      </c>
      <c r="C16" s="12" t="n"/>
      <c r="D16" s="12" t="n"/>
    </row>
    <row r="17">
      <c r="A17" s="10" t="inlineStr"/>
      <c r="B17" s="11" t="inlineStr">
        <is>
          <t>(c) production</t>
        </is>
      </c>
      <c r="C17" s="12" t="n"/>
      <c r="D17" s="12" t="n"/>
    </row>
    <row r="18">
      <c r="A18" s="10" t="inlineStr"/>
      <c r="B18" s="11" t="inlineStr">
        <is>
          <t>(d) staff costs</t>
        </is>
      </c>
      <c r="C18" s="12" t="n">
        <v>-240</v>
      </c>
      <c r="D18" s="12" t="n">
        <v>-240</v>
      </c>
    </row>
    <row r="19">
      <c r="A19" s="10" t="inlineStr"/>
      <c r="B19" s="11" t="inlineStr">
        <is>
          <t>(e) administration and corporate costs</t>
        </is>
      </c>
      <c r="C19" s="12" t="n">
        <v>-310</v>
      </c>
      <c r="D19" s="12" t="n">
        <v>-310</v>
      </c>
    </row>
    <row r="20">
      <c r="A20" s="10" t="inlineStr">
        <is>
          <t>1.3</t>
        </is>
      </c>
      <c r="B20" s="11" t="inlineStr">
        <is>
          <t>Dividends received (see note 3)</t>
        </is>
      </c>
      <c r="C20" s="12" t="n"/>
      <c r="D20" s="12" t="n"/>
    </row>
    <row r="21">
      <c r="A21" s="10" t="inlineStr">
        <is>
          <t>1.4</t>
        </is>
      </c>
      <c r="B21" s="11" t="inlineStr">
        <is>
          <t>Interest received</t>
        </is>
      </c>
      <c r="C21" s="12" t="n">
        <v>12</v>
      </c>
      <c r="D21" s="12" t="n">
        <v>12</v>
      </c>
    </row>
    <row r="22">
      <c r="A22" s="10" t="inlineStr">
        <is>
          <t>1.5</t>
        </is>
      </c>
      <c r="B22" s="11" t="inlineStr">
        <is>
          <t>Interest and other costs of finance paid</t>
        </is>
      </c>
      <c r="C22" s="12" t="n"/>
      <c r="D22" s="12" t="n"/>
    </row>
    <row r="23">
      <c r="A23" s="10" t="inlineStr">
        <is>
          <t>1.6</t>
        </is>
      </c>
      <c r="B23" s="11" t="inlineStr">
        <is>
          <t>Income taxes paid</t>
        </is>
      </c>
      <c r="C23" s="12" t="n"/>
      <c r="D23" s="12" t="n"/>
    </row>
    <row r="24">
      <c r="A24" s="10" t="inlineStr">
        <is>
          <t>1.7</t>
        </is>
      </c>
      <c r="B24" s="11" t="inlineStr">
        <is>
          <t>Government grants and tax incentives</t>
        </is>
      </c>
      <c r="C24" s="12" t="n"/>
      <c r="D24" s="12" t="n"/>
    </row>
    <row r="25">
      <c r="A25" s="10" t="inlineStr">
        <is>
          <t>1.8</t>
        </is>
      </c>
      <c r="B25" s="11" t="inlineStr">
        <is>
          <t>Other (provide details if material)</t>
        </is>
      </c>
      <c r="C25" s="12" t="n"/>
      <c r="D25" s="12" t="n"/>
    </row>
    <row r="26">
      <c r="A26" s="5" t="inlineStr">
        <is>
          <t>1.9</t>
        </is>
      </c>
      <c r="B26" s="4" t="inlineStr">
        <is>
          <t>Net cash from / (used in) operating activities</t>
        </is>
      </c>
      <c r="C26" s="13">
        <f>C13+C15+C16+C17+C18+C19+C20+C21+C22+C23+C24+C25</f>
        <v/>
      </c>
      <c r="D26" s="13">
        <f>D13+D15+D16+D17+D18+D19+D20+D21+D22+D23+D24+D25</f>
        <v/>
      </c>
    </row>
    <row r="28">
      <c r="A28" s="5" t="inlineStr">
        <is>
          <t>2.</t>
        </is>
      </c>
      <c r="B28" s="5" t="inlineStr">
        <is>
          <t>Cash flows from investing activities</t>
        </is>
      </c>
    </row>
    <row r="29">
      <c r="A29" s="10" t="inlineStr">
        <is>
          <t>2.1</t>
        </is>
      </c>
      <c r="B29" s="10" t="inlineStr">
        <is>
          <t>Payments to acquire or for:</t>
        </is>
      </c>
    </row>
    <row r="30">
      <c r="A30" s="10" t="inlineStr"/>
      <c r="B30" s="11" t="inlineStr">
        <is>
          <t>(a) entities</t>
        </is>
      </c>
      <c r="C30" s="12" t="n"/>
      <c r="D30" s="12" t="n"/>
    </row>
    <row r="31">
      <c r="A31" s="10" t="inlineStr"/>
      <c r="B31" s="11" t="inlineStr">
        <is>
          <t>(b) tenements</t>
        </is>
      </c>
      <c r="C31" s="12" t="n"/>
      <c r="D31" s="12" t="n"/>
    </row>
    <row r="32">
      <c r="A32" s="10" t="inlineStr"/>
      <c r="B32" s="11" t="inlineStr">
        <is>
          <t>(c) property, plant and equipment</t>
        </is>
      </c>
      <c r="C32" s="12" t="n">
        <v>-45</v>
      </c>
      <c r="D32" s="12" t="n">
        <v>-45</v>
      </c>
    </row>
    <row r="33">
      <c r="A33" s="10" t="inlineStr"/>
      <c r="B33" s="11" t="inlineStr">
        <is>
          <t>(d) exploration &amp; evaluation</t>
        </is>
      </c>
      <c r="C33" s="12" t="n">
        <v>-420</v>
      </c>
      <c r="D33" s="12" t="n">
        <v>-420</v>
      </c>
    </row>
    <row r="34">
      <c r="A34" s="10" t="inlineStr"/>
      <c r="B34" s="11" t="inlineStr">
        <is>
          <t>(e) investments</t>
        </is>
      </c>
      <c r="C34" s="12" t="n"/>
      <c r="D34" s="12" t="n"/>
    </row>
    <row r="35">
      <c r="A35" s="10" t="inlineStr"/>
      <c r="B35" s="11" t="inlineStr">
        <is>
          <t>(f) other non-current assets</t>
        </is>
      </c>
      <c r="C35" s="12" t="n"/>
      <c r="D35" s="12" t="n"/>
    </row>
    <row r="36">
      <c r="A36" s="10" t="inlineStr">
        <is>
          <t>2.2</t>
        </is>
      </c>
      <c r="B36" s="10" t="inlineStr">
        <is>
          <t>Proceeds from the disposal of:</t>
        </is>
      </c>
    </row>
    <row r="37">
      <c r="A37" s="10" t="inlineStr"/>
      <c r="B37" s="11" t="inlineStr">
        <is>
          <t>(a) entities</t>
        </is>
      </c>
      <c r="C37" s="12" t="n"/>
      <c r="D37" s="12" t="n"/>
    </row>
    <row r="38">
      <c r="A38" s="10" t="inlineStr"/>
      <c r="B38" s="11" t="inlineStr">
        <is>
          <t>(b) tenements</t>
        </is>
      </c>
      <c r="C38" s="12" t="n"/>
      <c r="D38" s="12" t="n"/>
    </row>
    <row r="39">
      <c r="A39" s="10" t="inlineStr"/>
      <c r="B39" s="11" t="inlineStr">
        <is>
          <t>(c) property, plant and equipment</t>
        </is>
      </c>
      <c r="C39" s="12" t="n"/>
      <c r="D39" s="12" t="n"/>
    </row>
    <row r="40">
      <c r="A40" s="10" t="inlineStr"/>
      <c r="B40" s="11" t="inlineStr">
        <is>
          <t>(d) investments</t>
        </is>
      </c>
      <c r="C40" s="12" t="n"/>
      <c r="D40" s="12" t="n"/>
    </row>
    <row r="41">
      <c r="A41" s="10" t="inlineStr"/>
      <c r="B41" s="11" t="inlineStr">
        <is>
          <t>(e) other non-current assets</t>
        </is>
      </c>
      <c r="C41" s="12" t="n"/>
      <c r="D41" s="12" t="n"/>
    </row>
    <row r="42">
      <c r="A42" s="10" t="inlineStr">
        <is>
          <t>2.3</t>
        </is>
      </c>
      <c r="B42" s="11" t="inlineStr">
        <is>
          <t>Cash flows from loans to other entities</t>
        </is>
      </c>
      <c r="C42" s="12" t="n"/>
      <c r="D42" s="12" t="n"/>
    </row>
    <row r="43">
      <c r="A43" s="10" t="inlineStr">
        <is>
          <t>2.4</t>
        </is>
      </c>
      <c r="B43" s="11" t="inlineStr">
        <is>
          <t>Dividends received (see note 3)</t>
        </is>
      </c>
      <c r="C43" s="12" t="n"/>
      <c r="D43" s="12" t="n"/>
    </row>
    <row r="44">
      <c r="A44" s="10" t="inlineStr">
        <is>
          <t>2.5</t>
        </is>
      </c>
      <c r="B44" s="11" t="inlineStr">
        <is>
          <t>Other (provide details if material)</t>
        </is>
      </c>
      <c r="C44" s="12" t="n"/>
      <c r="D44" s="12" t="n"/>
    </row>
    <row r="45">
      <c r="A45" s="5" t="inlineStr">
        <is>
          <t>2.6</t>
        </is>
      </c>
      <c r="B45" s="4" t="inlineStr">
        <is>
          <t>Net cash from / (used in) investing activities</t>
        </is>
      </c>
      <c r="C45" s="13">
        <f>C30+C31+C32+C33+C34+C35+C37+C38+C39+C40+C41+C42+C43+C44</f>
        <v/>
      </c>
      <c r="D45" s="13">
        <f>D30+D31+D32+D33+D34+D35+D37+D38+D39+D40+D41+D42+D43+D44</f>
        <v/>
      </c>
    </row>
    <row r="47">
      <c r="A47" s="5" t="inlineStr">
        <is>
          <t>3.</t>
        </is>
      </c>
      <c r="B47" s="5" t="inlineStr">
        <is>
          <t>Cash flows from financing activities</t>
        </is>
      </c>
    </row>
    <row r="48">
      <c r="A48" s="10" t="inlineStr">
        <is>
          <t>3.1</t>
        </is>
      </c>
      <c r="B48" s="11" t="inlineStr">
        <is>
          <t>Proceeds from issues of equity securities (excluding convertible debt securities)</t>
        </is>
      </c>
      <c r="C48" s="12" t="n">
        <v>2500</v>
      </c>
      <c r="D48" s="12" t="n">
        <v>2500</v>
      </c>
    </row>
    <row r="49">
      <c r="A49" s="10" t="inlineStr">
        <is>
          <t>3.2</t>
        </is>
      </c>
      <c r="B49" s="11" t="inlineStr">
        <is>
          <t>Proceeds from issue of convertible debt securities</t>
        </is>
      </c>
      <c r="C49" s="12" t="n"/>
      <c r="D49" s="12" t="n"/>
    </row>
    <row r="50">
      <c r="A50" s="10" t="inlineStr">
        <is>
          <t>3.3</t>
        </is>
      </c>
      <c r="B50" s="11" t="inlineStr">
        <is>
          <t>Proceeds from exercise of options</t>
        </is>
      </c>
      <c r="C50" s="12" t="n"/>
      <c r="D50" s="12" t="n"/>
    </row>
    <row r="51">
      <c r="A51" s="10" t="inlineStr">
        <is>
          <t>3.4</t>
        </is>
      </c>
      <c r="B51" s="11" t="inlineStr">
        <is>
          <t>Transaction costs related to issues of equity securities or convertible debt securities</t>
        </is>
      </c>
      <c r="C51" s="12" t="n">
        <v>-150</v>
      </c>
      <c r="D51" s="12" t="n">
        <v>-150</v>
      </c>
    </row>
    <row r="52">
      <c r="A52" s="10" t="inlineStr">
        <is>
          <t>3.5</t>
        </is>
      </c>
      <c r="B52" s="11" t="inlineStr">
        <is>
          <t>Proceeds from borrowings</t>
        </is>
      </c>
      <c r="C52" s="12" t="n"/>
      <c r="D52" s="12" t="n"/>
    </row>
    <row r="53">
      <c r="A53" s="10" t="inlineStr">
        <is>
          <t>3.6</t>
        </is>
      </c>
      <c r="B53" s="11" t="inlineStr">
        <is>
          <t>Repayment of borrowings</t>
        </is>
      </c>
      <c r="C53" s="12" t="n"/>
      <c r="D53" s="12" t="n"/>
    </row>
    <row r="54">
      <c r="A54" s="10" t="inlineStr">
        <is>
          <t>3.7</t>
        </is>
      </c>
      <c r="B54" s="11" t="inlineStr">
        <is>
          <t>Transaction costs related to loans and borrowings</t>
        </is>
      </c>
      <c r="C54" s="12" t="n"/>
      <c r="D54" s="12" t="n"/>
    </row>
    <row r="55">
      <c r="A55" s="10" t="inlineStr">
        <is>
          <t>3.8</t>
        </is>
      </c>
      <c r="B55" s="11" t="inlineStr">
        <is>
          <t>Dividends paid</t>
        </is>
      </c>
      <c r="C55" s="12" t="n"/>
      <c r="D55" s="12" t="n"/>
    </row>
    <row r="56">
      <c r="A56" s="10" t="inlineStr">
        <is>
          <t>3.9</t>
        </is>
      </c>
      <c r="B56" s="11" t="inlineStr">
        <is>
          <t>Other (provide details if material)</t>
        </is>
      </c>
      <c r="C56" s="12" t="n"/>
      <c r="D56" s="12" t="n"/>
    </row>
    <row r="57">
      <c r="A57" s="5" t="inlineStr">
        <is>
          <t>3.10</t>
        </is>
      </c>
      <c r="B57" s="4" t="inlineStr">
        <is>
          <t>Net cash from / (used in) financing activities</t>
        </is>
      </c>
      <c r="C57" s="13">
        <f>C48+C49+C50+C51+C52+C53+C54+C55+C56</f>
        <v/>
      </c>
      <c r="D57" s="13">
        <f>D48+D49+D50+D51+D52+D53+D54+D55+D56</f>
        <v/>
      </c>
    </row>
    <row r="59">
      <c r="A59" s="5" t="inlineStr">
        <is>
          <t>4.</t>
        </is>
      </c>
      <c r="B59" s="5" t="inlineStr">
        <is>
          <t>Net increase / (decrease) in cash and cash equivalents for the period</t>
        </is>
      </c>
    </row>
    <row r="60">
      <c r="A60" s="10" t="inlineStr">
        <is>
          <t>4.1</t>
        </is>
      </c>
      <c r="B60" s="10" t="inlineStr">
        <is>
          <t>Cash and cash equivalents at beginning of period</t>
        </is>
      </c>
      <c r="C60" s="12" t="n">
        <v>3100</v>
      </c>
      <c r="D60" s="12" t="n">
        <v>3100</v>
      </c>
    </row>
    <row r="61">
      <c r="A61" s="10" t="inlineStr">
        <is>
          <t>4.2</t>
        </is>
      </c>
      <c r="B61" s="11" t="inlineStr">
        <is>
          <t>Net cash from / (used in) operating activities (item 1.9 above)</t>
        </is>
      </c>
      <c r="C61" s="14">
        <f>C26</f>
        <v/>
      </c>
      <c r="D61" s="14">
        <f>D26</f>
        <v/>
      </c>
    </row>
    <row r="62">
      <c r="A62" s="10" t="inlineStr">
        <is>
          <t>4.3</t>
        </is>
      </c>
      <c r="B62" s="11" t="inlineStr">
        <is>
          <t>Net cash from / (used in) investing activities (item 2.6 above)</t>
        </is>
      </c>
      <c r="C62" s="14">
        <f>C45</f>
        <v/>
      </c>
      <c r="D62" s="14">
        <f>D45</f>
        <v/>
      </c>
    </row>
    <row r="63">
      <c r="A63" s="10" t="inlineStr">
        <is>
          <t>4.4</t>
        </is>
      </c>
      <c r="B63" s="11" t="inlineStr">
        <is>
          <t>Net cash from / (used in) financing activities (item 3.10 above)</t>
        </is>
      </c>
      <c r="C63" s="14">
        <f>C57</f>
        <v/>
      </c>
      <c r="D63" s="14">
        <f>D57</f>
        <v/>
      </c>
    </row>
    <row r="64">
      <c r="A64" s="10" t="inlineStr">
        <is>
          <t>4.5</t>
        </is>
      </c>
      <c r="B64" s="10" t="inlineStr">
        <is>
          <t>Effect of movement in exchange rates on cash held</t>
        </is>
      </c>
      <c r="C64" s="12" t="n">
        <v>0</v>
      </c>
      <c r="D64" s="12" t="n">
        <v>0</v>
      </c>
    </row>
    <row r="65">
      <c r="A65" s="5" t="inlineStr">
        <is>
          <t>4.6</t>
        </is>
      </c>
      <c r="B65" s="5" t="inlineStr">
        <is>
          <t>Cash and cash equivalents at end of period</t>
        </is>
      </c>
      <c r="C65" s="13">
        <f>SUM(C60:C64)</f>
        <v/>
      </c>
      <c r="D65" s="13">
        <f>SUM(D60:D64)</f>
        <v/>
      </c>
    </row>
    <row r="67" ht="40" customHeight="1">
      <c r="A67" s="7" t="n"/>
      <c r="B67" s="9" t="inlineStr">
        <is>
          <t>5. Reconciliation of cash and cash equivalents at the end of the quarter to the related items in the accounts</t>
        </is>
      </c>
      <c r="C67" s="9" t="inlineStr">
        <is>
          <t>Current quarter
$A'000</t>
        </is>
      </c>
      <c r="D67" s="9" t="inlineStr">
        <is>
          <t>Previous quarter
$A'000</t>
        </is>
      </c>
    </row>
    <row r="68">
      <c r="A68" s="10" t="inlineStr">
        <is>
          <t>5.1</t>
        </is>
      </c>
      <c r="B68" s="10" t="inlineStr">
        <is>
          <t>Bank balances</t>
        </is>
      </c>
      <c r="C68" s="12" t="n">
        <v>1597</v>
      </c>
      <c r="D68" s="12" t="n">
        <v>3100</v>
      </c>
    </row>
    <row r="69">
      <c r="A69" s="10" t="inlineStr">
        <is>
          <t>5.2</t>
        </is>
      </c>
      <c r="B69" s="10" t="inlineStr">
        <is>
          <t>Call deposits</t>
        </is>
      </c>
      <c r="C69" s="12" t="n">
        <v>1000</v>
      </c>
      <c r="D69" s="12" t="n">
        <v>0</v>
      </c>
    </row>
    <row r="70">
      <c r="A70" s="10" t="inlineStr">
        <is>
          <t>5.3</t>
        </is>
      </c>
      <c r="B70" s="10" t="inlineStr">
        <is>
          <t>Bank overdrafts</t>
        </is>
      </c>
      <c r="C70" s="12" t="n"/>
      <c r="D70" s="12" t="n"/>
    </row>
    <row r="71">
      <c r="A71" s="10" t="inlineStr">
        <is>
          <t>5.4</t>
        </is>
      </c>
      <c r="B71" s="10" t="inlineStr">
        <is>
          <t>Other (provide details)</t>
        </is>
      </c>
      <c r="C71" s="12" t="n"/>
      <c r="D71" s="12" t="n"/>
    </row>
    <row r="72">
      <c r="A72" s="5" t="inlineStr">
        <is>
          <t>5.5</t>
        </is>
      </c>
      <c r="B72" s="4" t="inlineStr">
        <is>
          <t>Cash and cash equivalents at end of quarter (should equal item 4.6 above)</t>
        </is>
      </c>
      <c r="C72" s="13">
        <f>SUM(C68:C71)</f>
        <v/>
      </c>
      <c r="D72" s="13">
        <f>SUM(D68:D71)</f>
        <v/>
      </c>
    </row>
    <row r="73">
      <c r="B73" s="15">
        <f>IF(C72=C65,"Check: 5.5 equals 4.6","CHECK: 5.5 does not equal 4.6 — difference "&amp;TEXT(C72-C65,"#,##0"))</f>
        <v/>
      </c>
    </row>
    <row r="75" ht="28" customHeight="1">
      <c r="A75" s="7" t="n"/>
      <c r="B75" s="8" t="inlineStr">
        <is>
          <t>6. Payments to related parties of the entity and their associates</t>
        </is>
      </c>
      <c r="C75" s="9" t="inlineStr">
        <is>
          <t>Current quarter
$A'000</t>
        </is>
      </c>
      <c r="D75" s="9" t="inlineStr"/>
    </row>
    <row r="76">
      <c r="A76" s="10" t="inlineStr">
        <is>
          <t>6.1</t>
        </is>
      </c>
      <c r="B76" s="11" t="inlineStr">
        <is>
          <t>Aggregate amount of payments to related parties and their associates included in item 1</t>
        </is>
      </c>
      <c r="C76" s="12" t="n">
        <v>95</v>
      </c>
    </row>
    <row r="77">
      <c r="A77" s="10" t="inlineStr">
        <is>
          <t>6.2</t>
        </is>
      </c>
      <c r="B77" s="11" t="inlineStr">
        <is>
          <t>Aggregate amount of payments to related parties and their associates included in item 2</t>
        </is>
      </c>
      <c r="C77" s="12" t="n"/>
    </row>
    <row r="78" ht="26" customHeight="1">
      <c r="B78" s="16" t="inlineStr">
        <is>
          <t>Note: if any amounts are shown in items 6.1 or 6.2, your quarterly activity report must include a description of, and an explanation for, such payments.</t>
        </is>
      </c>
    </row>
    <row r="80" ht="40" customHeight="1">
      <c r="A80" s="7" t="n"/>
      <c r="B80" s="9" t="inlineStr">
        <is>
          <t>7. Financing facilities ("facility" includes all forms of financing arrangements available to the entity)</t>
        </is>
      </c>
      <c r="C80" s="9" t="inlineStr">
        <is>
          <t>Total facility amount at quarter end
$A'000</t>
        </is>
      </c>
      <c r="D80" s="9" t="inlineStr">
        <is>
          <t>Amount drawn at quarter end
$A'000</t>
        </is>
      </c>
    </row>
    <row r="81">
      <c r="A81" s="10" t="inlineStr">
        <is>
          <t>7.1</t>
        </is>
      </c>
      <c r="B81" s="10" t="inlineStr">
        <is>
          <t>Loan facilities</t>
        </is>
      </c>
      <c r="C81" s="12" t="n">
        <v>1000</v>
      </c>
      <c r="D81" s="12" t="n">
        <v>500</v>
      </c>
    </row>
    <row r="82">
      <c r="A82" s="10" t="inlineStr">
        <is>
          <t>7.2</t>
        </is>
      </c>
      <c r="B82" s="10" t="inlineStr">
        <is>
          <t>Credit standby arrangements</t>
        </is>
      </c>
      <c r="C82" s="12" t="n"/>
      <c r="D82" s="12" t="n"/>
    </row>
    <row r="83">
      <c r="A83" s="10" t="inlineStr">
        <is>
          <t>7.3</t>
        </is>
      </c>
      <c r="B83" s="10" t="inlineStr">
        <is>
          <t>Other (please specify)</t>
        </is>
      </c>
      <c r="C83" s="12" t="n"/>
      <c r="D83" s="12" t="n"/>
    </row>
    <row r="84">
      <c r="A84" s="5" t="inlineStr">
        <is>
          <t>7.4</t>
        </is>
      </c>
      <c r="B84" s="5" t="inlineStr">
        <is>
          <t>Total financing facilities</t>
        </is>
      </c>
      <c r="C84" s="13">
        <f>SUM(C81:C83)</f>
        <v/>
      </c>
      <c r="D84" s="13">
        <f>SUM(D81:D83)</f>
        <v/>
      </c>
    </row>
    <row r="85">
      <c r="A85" s="5" t="inlineStr">
        <is>
          <t>7.5</t>
        </is>
      </c>
      <c r="B85" s="5" t="inlineStr">
        <is>
          <t>Unused financing facilities available at quarter end</t>
        </is>
      </c>
      <c r="D85" s="17">
        <f>C84-D84</f>
        <v/>
      </c>
    </row>
    <row r="86" ht="40" customHeight="1">
      <c r="A86" s="10" t="inlineStr">
        <is>
          <t>7.6</t>
        </is>
      </c>
      <c r="B86" s="11" t="inlineStr">
        <is>
          <t>Describe each facility above: lender, interest rate, maturity date and whether secured or unsecured. Include any facilities entered into or proposed after quarter end.</t>
        </is>
      </c>
    </row>
    <row r="87" ht="40" customHeight="1">
      <c r="B87" s="18" t="inlineStr">
        <is>
          <t>Loan facility from Example Bank, 8.5% p.a., matures 30 June 2028, secured.</t>
        </is>
      </c>
    </row>
    <row r="89" ht="28" customHeight="1">
      <c r="A89" s="7" t="n"/>
      <c r="B89" s="8" t="inlineStr">
        <is>
          <t>8. Estimated cash available for future operating activities</t>
        </is>
      </c>
      <c r="C89" s="9" t="inlineStr">
        <is>
          <t>$A'000</t>
        </is>
      </c>
      <c r="D89" s="9" t="inlineStr"/>
    </row>
    <row r="90">
      <c r="A90" s="10" t="inlineStr">
        <is>
          <t>8.1</t>
        </is>
      </c>
      <c r="B90" s="11" t="inlineStr">
        <is>
          <t>Net cash from / (used in) operating activities (item 1.9)</t>
        </is>
      </c>
      <c r="C90" s="14">
        <f>C26</f>
        <v/>
      </c>
    </row>
    <row r="91">
      <c r="A91" s="10" t="inlineStr">
        <is>
          <t>8.2</t>
        </is>
      </c>
      <c r="B91" s="11" t="inlineStr">
        <is>
          <t>(Payments for exploration &amp; evaluation classified as investing activities) (item 2.1(d))</t>
        </is>
      </c>
      <c r="C91" s="14">
        <f>C33</f>
        <v/>
      </c>
    </row>
    <row r="92">
      <c r="A92" s="10" t="inlineStr">
        <is>
          <t>8.3</t>
        </is>
      </c>
      <c r="B92" s="11" t="inlineStr">
        <is>
          <t>Total relevant outgoings (item 8.1 + item 8.2)</t>
        </is>
      </c>
      <c r="C92" s="14">
        <f>C90+C91</f>
        <v/>
      </c>
    </row>
    <row r="93">
      <c r="A93" s="10" t="inlineStr">
        <is>
          <t>8.4</t>
        </is>
      </c>
      <c r="B93" s="11" t="inlineStr">
        <is>
          <t>Cash and cash equivalents at quarter end (item 4.6)</t>
        </is>
      </c>
      <c r="C93" s="14">
        <f>C65</f>
        <v/>
      </c>
    </row>
    <row r="94">
      <c r="A94" s="10" t="inlineStr">
        <is>
          <t>8.5</t>
        </is>
      </c>
      <c r="B94" s="11" t="inlineStr">
        <is>
          <t>Unused finance facilities available at quarter end (item 7.5)</t>
        </is>
      </c>
      <c r="C94" s="14">
        <f>D85</f>
        <v/>
      </c>
    </row>
    <row r="95">
      <c r="A95" s="10" t="inlineStr">
        <is>
          <t>8.6</t>
        </is>
      </c>
      <c r="B95" s="10" t="inlineStr">
        <is>
          <t>Total available funding (item 8.4 + item 8.5)</t>
        </is>
      </c>
      <c r="C95" s="14">
        <f>C93+C94</f>
        <v/>
      </c>
    </row>
    <row r="96">
      <c r="A96" s="5" t="inlineStr">
        <is>
          <t>8.7</t>
        </is>
      </c>
      <c r="B96" s="4" t="inlineStr">
        <is>
          <t>Estimated quarters of funding available (item 8.6 divided by item 8.3)</t>
        </is>
      </c>
      <c r="C96" s="19">
        <f>IF(C92&gt;=0,"N/A",ROUND(C95/-C92,2))</f>
        <v/>
      </c>
    </row>
    <row r="97">
      <c r="B97" s="16" t="inlineStr">
        <is>
          <t>Note: if item 8.3 shows positive relevant outgoings (a net cash inflow), item 8.7 is "N/A".</t>
        </is>
      </c>
    </row>
    <row r="98" ht="26" customHeight="1">
      <c r="A98" s="5" t="inlineStr">
        <is>
          <t>8.8</t>
        </is>
      </c>
      <c r="B98" s="20">
        <f>IF(AND(ISNUMBER(C96),C96&lt;2),"Item 8.7 is less than 2 quarters: answer 8.8.1, 8.8.2 and 8.8.3 below.","Item 8.7 is 2 quarters or more (or N/A): 8.8.1 to 8.8.3 are not required.")</f>
        <v/>
      </c>
    </row>
    <row r="99" ht="28" customHeight="1">
      <c r="A99" s="10" t="inlineStr">
        <is>
          <t>8.8.1</t>
        </is>
      </c>
      <c r="B99" s="11" t="inlineStr">
        <is>
          <t>Does the entity expect that it will continue to have the current level of net operating cash flows for the time being and, if not, why not?</t>
        </is>
      </c>
    </row>
    <row r="100">
      <c r="B100" s="2" t="inlineStr">
        <is>
          <t>Answer:</t>
        </is>
      </c>
      <c r="C100" s="6" t="n"/>
    </row>
    <row r="101" ht="28" customHeight="1">
      <c r="A101" s="10" t="inlineStr">
        <is>
          <t>8.8.2</t>
        </is>
      </c>
      <c r="B101" s="11" t="inlineStr">
        <is>
          <t>Has the entity taken any steps, or does it propose to take any steps, to raise further cash to fund its operations and, if so, what are those steps and how likely does it believe that they will be successful?</t>
        </is>
      </c>
    </row>
    <row r="102">
      <c r="B102" s="2" t="inlineStr">
        <is>
          <t>Answer:</t>
        </is>
      </c>
      <c r="C102" s="6" t="n"/>
    </row>
    <row r="103" ht="28" customHeight="1">
      <c r="A103" s="10" t="inlineStr">
        <is>
          <t>8.8.3</t>
        </is>
      </c>
      <c r="B103" s="11" t="inlineStr">
        <is>
          <t>Does the entity expect to be able to continue its operations and to meet its business objectives and, if so, on what basis?</t>
        </is>
      </c>
    </row>
    <row r="104">
      <c r="B104" s="2" t="inlineStr">
        <is>
          <t>Answer:</t>
        </is>
      </c>
      <c r="C104" s="6" t="n"/>
    </row>
    <row r="106">
      <c r="A106" s="5" t="inlineStr">
        <is>
          <t>Compliance statement</t>
        </is>
      </c>
    </row>
    <row r="107" ht="26" customHeight="1">
      <c r="A107" s="10" t="inlineStr">
        <is>
          <t>1</t>
        </is>
      </c>
      <c r="B107" s="11" t="inlineStr">
        <is>
          <t>This statement has been prepared in accordance with accounting standards and policies which comply with Listing Rule 19.11A.</t>
        </is>
      </c>
    </row>
    <row r="108" ht="26" customHeight="1">
      <c r="A108" s="10" t="inlineStr">
        <is>
          <t>2</t>
        </is>
      </c>
      <c r="B108" s="11" t="inlineStr">
        <is>
          <t>This statement gives a true and fair view of the matters disclosed.</t>
        </is>
      </c>
    </row>
    <row r="110">
      <c r="A110" s="5" t="inlineStr">
        <is>
          <t>Date:</t>
        </is>
      </c>
      <c r="B110" s="6" t="inlineStr">
        <is>
          <t>29 October 2026</t>
        </is>
      </c>
    </row>
    <row r="111">
      <c r="A111" s="5" t="inlineStr">
        <is>
          <t>Authorised by:</t>
        </is>
      </c>
      <c r="B111" s="6" t="inlineStr">
        <is>
          <t>By the board</t>
        </is>
      </c>
    </row>
    <row r="112">
      <c r="B112" s="21" t="inlineStr">
        <is>
          <t>(Name of body or officer authorising release, e.g. "By the board".)</t>
        </is>
      </c>
    </row>
  </sheetData>
  <mergeCells count="13">
    <mergeCell ref="A5:D5"/>
    <mergeCell ref="C7:D7"/>
    <mergeCell ref="C100:D100"/>
    <mergeCell ref="B108:D108"/>
    <mergeCell ref="B107:D107"/>
    <mergeCell ref="B99:D99"/>
    <mergeCell ref="B101:D101"/>
    <mergeCell ref="C104:D104"/>
    <mergeCell ref="B103:D103"/>
    <mergeCell ref="C9:D9"/>
    <mergeCell ref="C102:D102"/>
    <mergeCell ref="B87:D87"/>
    <mergeCell ref="C8:D8"/>
  </mergeCells>
  <printOptions gridLines="0"/>
  <pageMargins left="0.75" right="0.75" top="1" bottom="1" header="0.5" footer="0.5"/>
  <pageSetup fitToHeight="0" fitToWidth="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2026-09-25T05:20:31Z</dcterms:created>
  <dcterms:modified xsi:type="dcterms:W3CDTF">2026-09-25T05:20:31Z</dcterms:modified>
</cp:coreProperties>
</file>